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11000\Desktop\"/>
    </mc:Choice>
  </mc:AlternateContent>
  <bookViews>
    <workbookView xWindow="0" yWindow="0" windowWidth="17115" windowHeight="7095"/>
  </bookViews>
  <sheets>
    <sheet name="業務委託費内訳書" sheetId="2" r:id="rId1"/>
  </sheets>
  <definedNames>
    <definedName name="_xlnm.Print_Area" localSheetId="0">業務委託費内訳書!$A$1:$G$80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業務委託費内訳書!$G$80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業務委託費内訳書!$I$80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G73" i="2" s="1"/>
  <c r="G72" i="2" s="1"/>
  <c r="G69" i="2"/>
  <c r="G68" i="2"/>
  <c r="G67" i="2" s="1"/>
  <c r="G64" i="2"/>
  <c r="G63" i="2" s="1"/>
  <c r="G62" i="2" s="1"/>
  <c r="G60" i="2"/>
  <c r="G58" i="2"/>
  <c r="G57" i="2"/>
  <c r="G56" i="2"/>
  <c r="G51" i="2"/>
  <c r="G50" i="2"/>
  <c r="G49" i="2"/>
  <c r="G48" i="2"/>
  <c r="G45" i="2"/>
  <c r="G37" i="2"/>
  <c r="G35" i="2"/>
  <c r="G33" i="2"/>
  <c r="G15" i="2" s="1"/>
  <c r="G14" i="2" s="1"/>
  <c r="G13" i="2" s="1"/>
  <c r="G12" i="2" s="1"/>
  <c r="G31" i="2"/>
  <c r="G28" i="2"/>
  <c r="G23" i="2"/>
  <c r="G16" i="2"/>
  <c r="G11" i="2" l="1"/>
  <c r="G10" i="2" s="1"/>
  <c r="G79" i="2" s="1"/>
  <c r="G80" i="2" s="1"/>
  <c r="G55" i="2"/>
  <c r="G54" i="2" s="1"/>
</calcChain>
</file>

<file path=xl/sharedStrings.xml><?xml version="1.0" encoding="utf-8"?>
<sst xmlns="http://schemas.openxmlformats.org/spreadsheetml/2006/main" count="155" uniqueCount="82">
  <si>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</si>
  <si>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</si>
  <si>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</si>
  <si>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</si>
  <si>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</si>
  <si>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</si>
  <si>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</si>
  <si>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</si>
  <si>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</si>
  <si>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</si>
  <si>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</si>
  <si>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Ｒ２馬耕　震災対策　徳島１９　ため池地質調査業務</t>
  </si>
  <si>
    <t>業務委託費内訳書</t>
    <phoneticPr fontId="8"/>
  </si>
  <si>
    <t>業務名</t>
    <phoneticPr fontId="2"/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</si>
  <si>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</si>
  <si>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</si>
  <si>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</si>
  <si>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</si>
  <si>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</si>
  <si>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地質調査ボーリング
_x000D_</t>
  </si>
  <si>
    <t>【機械ボーリング（地質調査用）】
_x000D_土質ﾎﾞｰﾘﾝｸﾞ(ﾉﾝｺｱ),φ66,粘性土・シルト,,50ｍ以下,鉛直下方</t>
  </si>
  <si>
    <t>ｍ</t>
  </si>
  <si>
    <t>【機械ボーリング（地質調査用）】
_x000D_土質ﾎﾞｰﾘﾝｸﾞ(ﾉﾝｺｱ),φ66,固結シルト・固結粘土,,50ｍ以下,鉛直下方</t>
  </si>
  <si>
    <t>【機械ボーリング（地質調査用）】
_x000D_岩盤ﾎﾞｰﾘﾝｸﾞ(ｵｰﾙｺｱ),φ66,,軟岩,50ｍ以下,鉛直下方</t>
  </si>
  <si>
    <t>【機械ボーリング（地質調査用）】
_x000D_土質ﾎﾞｰﾘﾝｸﾞ(ｵｰﾙｺｱ),φ86,粘性土・シルト,,50ｍ以下,鉛直下方</t>
  </si>
  <si>
    <t>【機械ボーリング（地質調査用）】
_x000D_土質ﾎﾞｰﾘﾝｸﾞ(ｵｰﾙｺｱ),φ116,粘性土・シルト,,50ｍ以下,鉛直下方</t>
  </si>
  <si>
    <t>【機械ボーリング（地質調査用）】
_x000D_土質ﾎﾞｰﾘﾝｸﾞ(ｵｰﾙｺｱ),φ116,固結シルト・固結粘土,,50ｍ以下,鉛直下方</t>
  </si>
  <si>
    <t>原位置試験
_x000D_</t>
  </si>
  <si>
    <t>【サウンディング及び原位置試験】
_x000D_標準貫入試験,粘性土・シルト,</t>
  </si>
  <si>
    <t>回</t>
  </si>
  <si>
    <t>【サウンディング及び原位置試験】
_x000D_標準貫入試験,固結シルト・固結粘土,</t>
  </si>
  <si>
    <t>【サウンディング及び原位置試験】
_x000D_標準貫入試験,軟岩,</t>
  </si>
  <si>
    <t>【サウンディング及び原位置試験】
_x000D_現場透水試験,ケーシング法,GL-10m以内</t>
  </si>
  <si>
    <t>サンプリング
_x000D_</t>
  </si>
  <si>
    <t>【サンプリング】
_x000D_ｼﾝｳｫｰﾙｻﾝﾌﾟﾘﾝｸﾞ</t>
  </si>
  <si>
    <t>本</t>
  </si>
  <si>
    <t>【サンプリング】
_x000D_ﾃﾞﾆｿﾝｻﾝﾌﾟﾘﾝｸﾞ</t>
  </si>
  <si>
    <t>資料整理とりまとめ
_x000D_</t>
  </si>
  <si>
    <t>【資料整理とりまとめ(一般調査業務費)】
_x000D_4,0</t>
  </si>
  <si>
    <t>業務</t>
  </si>
  <si>
    <t>断面図等の作成
_x000D_</t>
  </si>
  <si>
    <t>【断面図等の作成(一般調査業務費)】
_x000D_4,0</t>
  </si>
  <si>
    <t>総合解析とりまとめ
_x000D_</t>
  </si>
  <si>
    <t>総合解析とりまとめ
_x000D_土質定数設定</t>
  </si>
  <si>
    <t>池</t>
  </si>
  <si>
    <t>室内土質試験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</si>
  <si>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</si>
  <si>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</si>
  <si>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</si>
  <si>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</si>
  <si>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室内土質試験　土の液性限界試験
_x000D_JIS A 1205 ６点／試料</t>
  </si>
  <si>
    <t>室内土質試験　土の塑性限界試験
_x000D_JIS A 1205 ３個／試料</t>
  </si>
  <si>
    <t>室内土質試験　土の湿潤密度試験
_x000D_Ａ法（ノギス法）　３個／試料</t>
  </si>
  <si>
    <t>三軸圧縮試験　ＣＵ試験
_x000D_径５０mm(間げき水圧測定含む)</t>
  </si>
  <si>
    <t>打合せ
_x000D_</t>
  </si>
  <si>
    <t>打合せ（地質調査用）
_x000D_着手前・最終,1.00人,1.00人,0.00人,0.5日,0日</t>
  </si>
  <si>
    <t>打合せ（地質調査用）
_x000D_中間,0.00人,1.00人,1.00人,0.5日,0日</t>
  </si>
  <si>
    <t>直接経費(電子成果品作成費を除く)
_x000D_</t>
  </si>
  <si>
    <t>その他
_x000D_</t>
  </si>
  <si>
    <t>電子納品版業務報告書作成
_x000D_2,Ａ－４,100,3㎝,2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</si>
  <si>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</si>
  <si>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</si>
  <si>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</si>
  <si>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</si>
  <si>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</si>
  <si>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打合せ (調査旅費・交通費)
_x000D_通勤により打合せ,,,ライトバン,1日,1時間,Ｌ＜100km（100km未満）</t>
  </si>
  <si>
    <t>旅費交通費（調査外業日帰用）
_x000D_</t>
  </si>
  <si>
    <t>旅費交通費（調査外業日帰用）
_x000D_ライトバン,25日,1時間</t>
  </si>
  <si>
    <t>運搬費
_x000D_</t>
  </si>
  <si>
    <t>資材運搬費
_x000D_3t車　2.9t吊ｸﾚｰﾝ付</t>
  </si>
  <si>
    <t>日</t>
  </si>
  <si>
    <t>【現場内小運搬】
_x000D_特装車運搬(ｸﾛｰﾗ),100m以下　　　　 総運搬距離</t>
  </si>
  <si>
    <t>ton</t>
  </si>
  <si>
    <t>仮設費
_x000D_</t>
  </si>
  <si>
    <t>【足場仮設】
_x000D_平坦地足場,高さ0.3m以下,50ｍ以下</t>
  </si>
  <si>
    <t>箇所</t>
  </si>
  <si>
    <t>【足場仮設】
_x000D_傾斜地足場,地形傾斜　15°以上～30°未満,50ｍ以下</t>
  </si>
  <si>
    <t>【準備及び跡片付け】
_x000D_</t>
  </si>
  <si>
    <t>【その他間接調査費】
_x000D_0箇所,8箇所,0箇所</t>
  </si>
  <si>
    <t>施工管理費
_x000D_</t>
  </si>
  <si>
    <t>諸経費
_x000D_</t>
  </si>
  <si>
    <t>調査業務価格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</si>
</sst>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12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13</v>
      </c>
      <c r="B8" s="38" t="s">
        <v>11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3</v>
      </c>
      <c r="B9" s="40"/>
      <c r="C9" s="40"/>
      <c r="D9" s="41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29" t="s">
        <v>14</v>
      </c>
      <c r="B10" s="27"/>
      <c r="C10" s="27"/>
      <c r="D10" s="28"/>
      <c r="E10" s="12" t="s">
        <v>15</v>
      </c>
      <c r="F10" s="13">
        <v>1</v>
      </c>
      <c r="G10" s="14">
        <f>+G11+G78</f>
        <v>0</v>
      </c>
      <c r="H10" s="2"/>
      <c r="I10" s="15">
        <v>1</v>
      </c>
      <c r="J10" s="15"/>
    </row>
    <row r="11" spans="1:10" ht="42" customHeight="1">
      <c r="A11" s="29" t="s">
        <v>16</v>
      </c>
      <c r="B11" s="27"/>
      <c r="C11" s="27"/>
      <c r="D11" s="28"/>
      <c r="E11" s="12" t="s">
        <v>15</v>
      </c>
      <c r="F11" s="13">
        <v>1</v>
      </c>
      <c r="G11" s="14">
        <f>+G12+G54</f>
        <v>0</v>
      </c>
      <c r="H11" s="2"/>
      <c r="I11" s="15">
        <v>2</v>
      </c>
      <c r="J11" s="15"/>
    </row>
    <row r="12" spans="1:10" ht="42" customHeight="1">
      <c r="A12" s="29" t="s">
        <v>17</v>
      </c>
      <c r="B12" s="27"/>
      <c r="C12" s="27"/>
      <c r="D12" s="28"/>
      <c r="E12" s="12" t="s">
        <v>15</v>
      </c>
      <c r="F12" s="13">
        <v>1</v>
      </c>
      <c r="G12" s="14">
        <f>+G13+G48+G53</f>
        <v>0</v>
      </c>
      <c r="H12" s="2"/>
      <c r="I12" s="15">
        <v>3</v>
      </c>
      <c r="J12" s="15"/>
    </row>
    <row r="13" spans="1:10" ht="42" customHeight="1">
      <c r="A13" s="29" t="s">
        <v>18</v>
      </c>
      <c r="B13" s="27"/>
      <c r="C13" s="27"/>
      <c r="D13" s="28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1</v>
      </c>
    </row>
    <row r="14" spans="1:10" ht="42" customHeight="1">
      <c r="A14" s="10"/>
      <c r="B14" s="26" t="s">
        <v>18</v>
      </c>
      <c r="C14" s="27"/>
      <c r="D14" s="28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2</v>
      </c>
    </row>
    <row r="15" spans="1:10" ht="42" customHeight="1">
      <c r="A15" s="10"/>
      <c r="B15" s="11"/>
      <c r="C15" s="26" t="s">
        <v>18</v>
      </c>
      <c r="D15" s="28"/>
      <c r="E15" s="12" t="s">
        <v>15</v>
      </c>
      <c r="F15" s="13">
        <v>1</v>
      </c>
      <c r="G15" s="14">
        <f>+G16+G23+G28+G31+G33+G35+G37+G45</f>
        <v>0</v>
      </c>
      <c r="H15" s="2"/>
      <c r="I15" s="15">
        <v>6</v>
      </c>
      <c r="J15" s="15">
        <v>3</v>
      </c>
    </row>
    <row r="16" spans="1:10" ht="42" customHeight="1">
      <c r="A16" s="10"/>
      <c r="B16" s="11"/>
      <c r="C16" s="11"/>
      <c r="D16" s="19" t="s">
        <v>19</v>
      </c>
      <c r="E16" s="12" t="s">
        <v>15</v>
      </c>
      <c r="F16" s="13">
        <v>1</v>
      </c>
      <c r="G16" s="14">
        <f>+G17+G18+G19+G20+G21+G22</f>
        <v>0</v>
      </c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20</v>
      </c>
      <c r="E17" s="12" t="s">
        <v>21</v>
      </c>
      <c r="F17" s="13">
        <v>19.2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22</v>
      </c>
      <c r="E18" s="12" t="s">
        <v>21</v>
      </c>
      <c r="F18" s="13">
        <v>14.3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23</v>
      </c>
      <c r="E19" s="12" t="s">
        <v>21</v>
      </c>
      <c r="F19" s="13">
        <v>3.6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24</v>
      </c>
      <c r="E20" s="12" t="s">
        <v>21</v>
      </c>
      <c r="F20" s="13">
        <v>6.4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25</v>
      </c>
      <c r="E21" s="12" t="s">
        <v>21</v>
      </c>
      <c r="F21" s="13">
        <v>13.8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26</v>
      </c>
      <c r="E22" s="12" t="s">
        <v>21</v>
      </c>
      <c r="F22" s="13">
        <v>8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27</v>
      </c>
      <c r="E23" s="12" t="s">
        <v>15</v>
      </c>
      <c r="F23" s="13">
        <v>1</v>
      </c>
      <c r="G23" s="14">
        <f>+G24+G25+G26+G27</f>
        <v>0</v>
      </c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28</v>
      </c>
      <c r="E24" s="12" t="s">
        <v>29</v>
      </c>
      <c r="F24" s="13">
        <v>18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30</v>
      </c>
      <c r="E25" s="12" t="s">
        <v>29</v>
      </c>
      <c r="F25" s="13">
        <v>14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31</v>
      </c>
      <c r="E26" s="12" t="s">
        <v>29</v>
      </c>
      <c r="F26" s="13">
        <v>4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32</v>
      </c>
      <c r="E27" s="12" t="s">
        <v>29</v>
      </c>
      <c r="F27" s="13">
        <v>16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33</v>
      </c>
      <c r="E28" s="12" t="s">
        <v>15</v>
      </c>
      <c r="F28" s="13">
        <v>1</v>
      </c>
      <c r="G28" s="14">
        <f>+G29+G30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34</v>
      </c>
      <c r="E29" s="12" t="s">
        <v>35</v>
      </c>
      <c r="F29" s="13">
        <v>4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36</v>
      </c>
      <c r="E30" s="12" t="s">
        <v>35</v>
      </c>
      <c r="F30" s="13">
        <v>8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37</v>
      </c>
      <c r="E31" s="12" t="s">
        <v>15</v>
      </c>
      <c r="F31" s="13">
        <v>1</v>
      </c>
      <c r="G31" s="14">
        <f>+G32</f>
        <v>0</v>
      </c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38</v>
      </c>
      <c r="E32" s="12" t="s">
        <v>39</v>
      </c>
      <c r="F32" s="13">
        <v>1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40</v>
      </c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41</v>
      </c>
      <c r="E34" s="12" t="s">
        <v>39</v>
      </c>
      <c r="F34" s="13">
        <v>1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42</v>
      </c>
      <c r="E35" s="12" t="s">
        <v>15</v>
      </c>
      <c r="F35" s="13">
        <v>1</v>
      </c>
      <c r="G35" s="14">
        <f>+G36</f>
        <v>0</v>
      </c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43</v>
      </c>
      <c r="E36" s="12" t="s">
        <v>44</v>
      </c>
      <c r="F36" s="13">
        <v>2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45</v>
      </c>
      <c r="E37" s="12" t="s">
        <v>15</v>
      </c>
      <c r="F37" s="13">
        <v>1</v>
      </c>
      <c r="G37" s="14">
        <f>+G38+G39+G40+G41+G42+G43+G44</f>
        <v>0</v>
      </c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46</v>
      </c>
      <c r="E38" s="12" t="s">
        <v>47</v>
      </c>
      <c r="F38" s="13">
        <v>6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48</v>
      </c>
      <c r="E39" s="12" t="s">
        <v>47</v>
      </c>
      <c r="F39" s="13">
        <v>6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49</v>
      </c>
      <c r="E40" s="12" t="s">
        <v>47</v>
      </c>
      <c r="F40" s="13">
        <v>6</v>
      </c>
      <c r="G40" s="20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50</v>
      </c>
      <c r="E41" s="12" t="s">
        <v>47</v>
      </c>
      <c r="F41" s="13">
        <v>6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51</v>
      </c>
      <c r="E42" s="12" t="s">
        <v>47</v>
      </c>
      <c r="F42" s="13">
        <v>6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52</v>
      </c>
      <c r="E43" s="12" t="s">
        <v>47</v>
      </c>
      <c r="F43" s="13">
        <v>6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53</v>
      </c>
      <c r="E44" s="12" t="s">
        <v>47</v>
      </c>
      <c r="F44" s="13">
        <v>6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54</v>
      </c>
      <c r="E45" s="12" t="s">
        <v>15</v>
      </c>
      <c r="F45" s="13">
        <v>1</v>
      </c>
      <c r="G45" s="14">
        <f>+G46+G47</f>
        <v>0</v>
      </c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55</v>
      </c>
      <c r="E46" s="12" t="s">
        <v>29</v>
      </c>
      <c r="F46" s="13">
        <v>2</v>
      </c>
      <c r="G46" s="20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19" t="s">
        <v>56</v>
      </c>
      <c r="E47" s="12" t="s">
        <v>29</v>
      </c>
      <c r="F47" s="13">
        <v>1</v>
      </c>
      <c r="G47" s="20"/>
      <c r="H47" s="2"/>
      <c r="I47" s="15">
        <v>38</v>
      </c>
      <c r="J47" s="15">
        <v>4</v>
      </c>
    </row>
    <row r="48" spans="1:10" ht="42" customHeight="1">
      <c r="A48" s="29" t="s">
        <v>57</v>
      </c>
      <c r="B48" s="27"/>
      <c r="C48" s="27"/>
      <c r="D48" s="28"/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>
        <v>1</v>
      </c>
    </row>
    <row r="49" spans="1:10" ht="42" customHeight="1">
      <c r="A49" s="10"/>
      <c r="B49" s="26" t="s">
        <v>57</v>
      </c>
      <c r="C49" s="27"/>
      <c r="D49" s="28"/>
      <c r="E49" s="12" t="s">
        <v>15</v>
      </c>
      <c r="F49" s="13">
        <v>1</v>
      </c>
      <c r="G49" s="14">
        <f>+G50</f>
        <v>0</v>
      </c>
      <c r="H49" s="2"/>
      <c r="I49" s="15">
        <v>40</v>
      </c>
      <c r="J49" s="15">
        <v>2</v>
      </c>
    </row>
    <row r="50" spans="1:10" ht="42" customHeight="1">
      <c r="A50" s="10"/>
      <c r="B50" s="11"/>
      <c r="C50" s="26" t="s">
        <v>57</v>
      </c>
      <c r="D50" s="28"/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3</v>
      </c>
    </row>
    <row r="51" spans="1:10" ht="42" customHeight="1">
      <c r="A51" s="10"/>
      <c r="B51" s="11"/>
      <c r="C51" s="11"/>
      <c r="D51" s="19" t="s">
        <v>58</v>
      </c>
      <c r="E51" s="12" t="s">
        <v>15</v>
      </c>
      <c r="F51" s="13">
        <v>1</v>
      </c>
      <c r="G51" s="14">
        <f>+G52</f>
        <v>0</v>
      </c>
      <c r="H51" s="2"/>
      <c r="I51" s="15">
        <v>42</v>
      </c>
      <c r="J51" s="15">
        <v>4</v>
      </c>
    </row>
    <row r="52" spans="1:10" ht="42" customHeight="1">
      <c r="A52" s="10"/>
      <c r="B52" s="11"/>
      <c r="C52" s="11"/>
      <c r="D52" s="19" t="s">
        <v>59</v>
      </c>
      <c r="E52" s="12" t="s">
        <v>15</v>
      </c>
      <c r="F52" s="13">
        <v>1</v>
      </c>
      <c r="G52" s="20"/>
      <c r="H52" s="2"/>
      <c r="I52" s="15">
        <v>43</v>
      </c>
      <c r="J52" s="15">
        <v>4</v>
      </c>
    </row>
    <row r="53" spans="1:10" ht="42" customHeight="1">
      <c r="A53" s="29" t="s">
        <v>60</v>
      </c>
      <c r="B53" s="27"/>
      <c r="C53" s="27"/>
      <c r="D53" s="28"/>
      <c r="E53" s="12" t="s">
        <v>15</v>
      </c>
      <c r="F53" s="13">
        <v>1</v>
      </c>
      <c r="G53" s="20"/>
      <c r="H53" s="2"/>
      <c r="I53" s="15">
        <v>44</v>
      </c>
      <c r="J53" s="15"/>
    </row>
    <row r="54" spans="1:10" ht="42" customHeight="1">
      <c r="A54" s="29" t="s">
        <v>61</v>
      </c>
      <c r="B54" s="27"/>
      <c r="C54" s="27"/>
      <c r="D54" s="28"/>
      <c r="E54" s="12" t="s">
        <v>15</v>
      </c>
      <c r="F54" s="13">
        <v>1</v>
      </c>
      <c r="G54" s="14">
        <f>+G55+G77</f>
        <v>0</v>
      </c>
      <c r="H54" s="2"/>
      <c r="I54" s="15">
        <v>45</v>
      </c>
      <c r="J54" s="15"/>
    </row>
    <row r="55" spans="1:10" ht="42" customHeight="1">
      <c r="A55" s="29" t="s">
        <v>62</v>
      </c>
      <c r="B55" s="27"/>
      <c r="C55" s="27"/>
      <c r="D55" s="28"/>
      <c r="E55" s="12" t="s">
        <v>15</v>
      </c>
      <c r="F55" s="13">
        <v>1</v>
      </c>
      <c r="G55" s="14">
        <f>+G56+G62+G67+G72</f>
        <v>0</v>
      </c>
      <c r="H55" s="2"/>
      <c r="I55" s="15">
        <v>46</v>
      </c>
      <c r="J55" s="15">
        <v>1</v>
      </c>
    </row>
    <row r="56" spans="1:10" ht="42" customHeight="1">
      <c r="A56" s="10"/>
      <c r="B56" s="26" t="s">
        <v>63</v>
      </c>
      <c r="C56" s="27"/>
      <c r="D56" s="28"/>
      <c r="E56" s="12" t="s">
        <v>15</v>
      </c>
      <c r="F56" s="13">
        <v>1</v>
      </c>
      <c r="G56" s="14">
        <f>+G57</f>
        <v>0</v>
      </c>
      <c r="H56" s="2"/>
      <c r="I56" s="15">
        <v>47</v>
      </c>
      <c r="J56" s="15">
        <v>2</v>
      </c>
    </row>
    <row r="57" spans="1:10" ht="42" customHeight="1">
      <c r="A57" s="10"/>
      <c r="B57" s="11"/>
      <c r="C57" s="26" t="s">
        <v>63</v>
      </c>
      <c r="D57" s="28"/>
      <c r="E57" s="12" t="s">
        <v>15</v>
      </c>
      <c r="F57" s="13">
        <v>1</v>
      </c>
      <c r="G57" s="14">
        <f>+G58+G60</f>
        <v>0</v>
      </c>
      <c r="H57" s="2"/>
      <c r="I57" s="15">
        <v>48</v>
      </c>
      <c r="J57" s="15">
        <v>3</v>
      </c>
    </row>
    <row r="58" spans="1:10" ht="42" customHeight="1">
      <c r="A58" s="10"/>
      <c r="B58" s="11"/>
      <c r="C58" s="11"/>
      <c r="D58" s="19" t="s">
        <v>64</v>
      </c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4</v>
      </c>
    </row>
    <row r="59" spans="1:10" ht="42" customHeight="1">
      <c r="A59" s="10"/>
      <c r="B59" s="11"/>
      <c r="C59" s="11"/>
      <c r="D59" s="19" t="s">
        <v>65</v>
      </c>
      <c r="E59" s="12" t="s">
        <v>29</v>
      </c>
      <c r="F59" s="13">
        <v>3</v>
      </c>
      <c r="G59" s="20"/>
      <c r="H59" s="2"/>
      <c r="I59" s="15">
        <v>50</v>
      </c>
      <c r="J59" s="15">
        <v>4</v>
      </c>
    </row>
    <row r="60" spans="1:10" ht="42" customHeight="1">
      <c r="A60" s="10"/>
      <c r="B60" s="11"/>
      <c r="C60" s="11"/>
      <c r="D60" s="19" t="s">
        <v>66</v>
      </c>
      <c r="E60" s="12" t="s">
        <v>15</v>
      </c>
      <c r="F60" s="13">
        <v>1</v>
      </c>
      <c r="G60" s="14">
        <f>+G61</f>
        <v>0</v>
      </c>
      <c r="H60" s="2"/>
      <c r="I60" s="15">
        <v>51</v>
      </c>
      <c r="J60" s="15">
        <v>4</v>
      </c>
    </row>
    <row r="61" spans="1:10" ht="42" customHeight="1">
      <c r="A61" s="10"/>
      <c r="B61" s="11"/>
      <c r="C61" s="11"/>
      <c r="D61" s="19" t="s">
        <v>67</v>
      </c>
      <c r="E61" s="12" t="s">
        <v>15</v>
      </c>
      <c r="F61" s="13">
        <v>1</v>
      </c>
      <c r="G61" s="20"/>
      <c r="H61" s="2"/>
      <c r="I61" s="15">
        <v>52</v>
      </c>
      <c r="J61" s="15">
        <v>4</v>
      </c>
    </row>
    <row r="62" spans="1:10" ht="42" customHeight="1">
      <c r="A62" s="10"/>
      <c r="B62" s="26" t="s">
        <v>68</v>
      </c>
      <c r="C62" s="27"/>
      <c r="D62" s="28"/>
      <c r="E62" s="12" t="s">
        <v>15</v>
      </c>
      <c r="F62" s="13">
        <v>1</v>
      </c>
      <c r="G62" s="14">
        <f>+G63</f>
        <v>0</v>
      </c>
      <c r="H62" s="2"/>
      <c r="I62" s="15">
        <v>53</v>
      </c>
      <c r="J62" s="15">
        <v>2</v>
      </c>
    </row>
    <row r="63" spans="1:10" ht="42" customHeight="1">
      <c r="A63" s="10"/>
      <c r="B63" s="11"/>
      <c r="C63" s="26" t="s">
        <v>68</v>
      </c>
      <c r="D63" s="28"/>
      <c r="E63" s="12" t="s">
        <v>15</v>
      </c>
      <c r="F63" s="13">
        <v>1</v>
      </c>
      <c r="G63" s="14">
        <f>+G64</f>
        <v>0</v>
      </c>
      <c r="H63" s="2"/>
      <c r="I63" s="15">
        <v>54</v>
      </c>
      <c r="J63" s="15">
        <v>3</v>
      </c>
    </row>
    <row r="64" spans="1:10" ht="42" customHeight="1">
      <c r="A64" s="10"/>
      <c r="B64" s="11"/>
      <c r="C64" s="11"/>
      <c r="D64" s="19" t="s">
        <v>68</v>
      </c>
      <c r="E64" s="12" t="s">
        <v>15</v>
      </c>
      <c r="F64" s="13">
        <v>1</v>
      </c>
      <c r="G64" s="14">
        <f>+G65+G66</f>
        <v>0</v>
      </c>
      <c r="H64" s="2"/>
      <c r="I64" s="15">
        <v>55</v>
      </c>
      <c r="J64" s="15">
        <v>4</v>
      </c>
    </row>
    <row r="65" spans="1:10" ht="42" customHeight="1">
      <c r="A65" s="10"/>
      <c r="B65" s="11"/>
      <c r="C65" s="11"/>
      <c r="D65" s="19" t="s">
        <v>69</v>
      </c>
      <c r="E65" s="12" t="s">
        <v>70</v>
      </c>
      <c r="F65" s="13">
        <v>1</v>
      </c>
      <c r="G65" s="20"/>
      <c r="H65" s="2"/>
      <c r="I65" s="15">
        <v>56</v>
      </c>
      <c r="J65" s="15">
        <v>4</v>
      </c>
    </row>
    <row r="66" spans="1:10" ht="42" customHeight="1">
      <c r="A66" s="10"/>
      <c r="B66" s="11"/>
      <c r="C66" s="11"/>
      <c r="D66" s="19" t="s">
        <v>71</v>
      </c>
      <c r="E66" s="12" t="s">
        <v>72</v>
      </c>
      <c r="F66" s="13">
        <v>2</v>
      </c>
      <c r="G66" s="20"/>
      <c r="H66" s="2"/>
      <c r="I66" s="15">
        <v>57</v>
      </c>
      <c r="J66" s="15">
        <v>4</v>
      </c>
    </row>
    <row r="67" spans="1:10" ht="42" customHeight="1">
      <c r="A67" s="10"/>
      <c r="B67" s="26" t="s">
        <v>73</v>
      </c>
      <c r="C67" s="27"/>
      <c r="D67" s="28"/>
      <c r="E67" s="12" t="s">
        <v>15</v>
      </c>
      <c r="F67" s="13">
        <v>1</v>
      </c>
      <c r="G67" s="14">
        <f>+G68</f>
        <v>0</v>
      </c>
      <c r="H67" s="2"/>
      <c r="I67" s="15">
        <v>58</v>
      </c>
      <c r="J67" s="15">
        <v>2</v>
      </c>
    </row>
    <row r="68" spans="1:10" ht="42" customHeight="1">
      <c r="A68" s="10"/>
      <c r="B68" s="11"/>
      <c r="C68" s="26" t="s">
        <v>73</v>
      </c>
      <c r="D68" s="28"/>
      <c r="E68" s="12" t="s">
        <v>15</v>
      </c>
      <c r="F68" s="13">
        <v>1</v>
      </c>
      <c r="G68" s="14">
        <f>+G69</f>
        <v>0</v>
      </c>
      <c r="H68" s="2"/>
      <c r="I68" s="15">
        <v>59</v>
      </c>
      <c r="J68" s="15">
        <v>3</v>
      </c>
    </row>
    <row r="69" spans="1:10" ht="42" customHeight="1">
      <c r="A69" s="10"/>
      <c r="B69" s="11"/>
      <c r="C69" s="11"/>
      <c r="D69" s="19" t="s">
        <v>73</v>
      </c>
      <c r="E69" s="12" t="s">
        <v>15</v>
      </c>
      <c r="F69" s="13">
        <v>1</v>
      </c>
      <c r="G69" s="14">
        <f>+G70+G71</f>
        <v>0</v>
      </c>
      <c r="H69" s="2"/>
      <c r="I69" s="15">
        <v>60</v>
      </c>
      <c r="J69" s="15">
        <v>4</v>
      </c>
    </row>
    <row r="70" spans="1:10" ht="42" customHeight="1">
      <c r="A70" s="10"/>
      <c r="B70" s="11"/>
      <c r="C70" s="11"/>
      <c r="D70" s="19" t="s">
        <v>74</v>
      </c>
      <c r="E70" s="12" t="s">
        <v>75</v>
      </c>
      <c r="F70" s="13">
        <v>2</v>
      </c>
      <c r="G70" s="20"/>
      <c r="H70" s="2"/>
      <c r="I70" s="15">
        <v>61</v>
      </c>
      <c r="J70" s="15">
        <v>4</v>
      </c>
    </row>
    <row r="71" spans="1:10" ht="42" customHeight="1">
      <c r="A71" s="10"/>
      <c r="B71" s="11"/>
      <c r="C71" s="11"/>
      <c r="D71" s="19" t="s">
        <v>76</v>
      </c>
      <c r="E71" s="12" t="s">
        <v>75</v>
      </c>
      <c r="F71" s="13">
        <v>3</v>
      </c>
      <c r="G71" s="20"/>
      <c r="H71" s="2"/>
      <c r="I71" s="15">
        <v>62</v>
      </c>
      <c r="J71" s="15">
        <v>4</v>
      </c>
    </row>
    <row r="72" spans="1:10" ht="42" customHeight="1">
      <c r="A72" s="10"/>
      <c r="B72" s="26" t="s">
        <v>58</v>
      </c>
      <c r="C72" s="27"/>
      <c r="D72" s="28"/>
      <c r="E72" s="12" t="s">
        <v>15</v>
      </c>
      <c r="F72" s="13">
        <v>1</v>
      </c>
      <c r="G72" s="14">
        <f>+G73</f>
        <v>0</v>
      </c>
      <c r="H72" s="2"/>
      <c r="I72" s="15">
        <v>63</v>
      </c>
      <c r="J72" s="15">
        <v>2</v>
      </c>
    </row>
    <row r="73" spans="1:10" ht="42" customHeight="1">
      <c r="A73" s="10"/>
      <c r="B73" s="11"/>
      <c r="C73" s="26" t="s">
        <v>58</v>
      </c>
      <c r="D73" s="28"/>
      <c r="E73" s="12" t="s">
        <v>15</v>
      </c>
      <c r="F73" s="13">
        <v>1</v>
      </c>
      <c r="G73" s="14">
        <f>+G74</f>
        <v>0</v>
      </c>
      <c r="H73" s="2"/>
      <c r="I73" s="15">
        <v>64</v>
      </c>
      <c r="J73" s="15">
        <v>3</v>
      </c>
    </row>
    <row r="74" spans="1:10" ht="42" customHeight="1">
      <c r="A74" s="10"/>
      <c r="B74" s="11"/>
      <c r="C74" s="11"/>
      <c r="D74" s="19" t="s">
        <v>58</v>
      </c>
      <c r="E74" s="12" t="s">
        <v>15</v>
      </c>
      <c r="F74" s="13">
        <v>1</v>
      </c>
      <c r="G74" s="14">
        <f>+G75+G76</f>
        <v>0</v>
      </c>
      <c r="H74" s="2"/>
      <c r="I74" s="15">
        <v>65</v>
      </c>
      <c r="J74" s="15">
        <v>4</v>
      </c>
    </row>
    <row r="75" spans="1:10" ht="42" customHeight="1">
      <c r="A75" s="10"/>
      <c r="B75" s="11"/>
      <c r="C75" s="11"/>
      <c r="D75" s="19" t="s">
        <v>77</v>
      </c>
      <c r="E75" s="12" t="s">
        <v>39</v>
      </c>
      <c r="F75" s="13">
        <v>1</v>
      </c>
      <c r="G75" s="20"/>
      <c r="H75" s="2"/>
      <c r="I75" s="15">
        <v>66</v>
      </c>
      <c r="J75" s="15">
        <v>4</v>
      </c>
    </row>
    <row r="76" spans="1:10" ht="42" customHeight="1">
      <c r="A76" s="10"/>
      <c r="B76" s="11"/>
      <c r="C76" s="11"/>
      <c r="D76" s="19" t="s">
        <v>78</v>
      </c>
      <c r="E76" s="12" t="s">
        <v>39</v>
      </c>
      <c r="F76" s="13">
        <v>1</v>
      </c>
      <c r="G76" s="20"/>
      <c r="H76" s="2"/>
      <c r="I76" s="15">
        <v>67</v>
      </c>
      <c r="J76" s="15">
        <v>4</v>
      </c>
    </row>
    <row r="77" spans="1:10" ht="42" customHeight="1">
      <c r="A77" s="29" t="s">
        <v>79</v>
      </c>
      <c r="B77" s="27"/>
      <c r="C77" s="27"/>
      <c r="D77" s="28"/>
      <c r="E77" s="12" t="s">
        <v>15</v>
      </c>
      <c r="F77" s="13">
        <v>1</v>
      </c>
      <c r="G77" s="20"/>
      <c r="H77" s="2"/>
      <c r="I77" s="15">
        <v>68</v>
      </c>
      <c r="J77" s="15"/>
    </row>
    <row r="78" spans="1:10" ht="42" customHeight="1">
      <c r="A78" s="29" t="s">
        <v>80</v>
      </c>
      <c r="B78" s="27"/>
      <c r="C78" s="27"/>
      <c r="D78" s="28"/>
      <c r="E78" s="12" t="s">
        <v>15</v>
      </c>
      <c r="F78" s="13">
        <v>1</v>
      </c>
      <c r="G78" s="20"/>
      <c r="H78" s="2"/>
      <c r="I78" s="15">
        <v>69</v>
      </c>
      <c r="J78" s="15"/>
    </row>
    <row r="79" spans="1:10" ht="42" customHeight="1">
      <c r="A79" s="30" t="s">
        <v>81</v>
      </c>
      <c r="B79" s="31"/>
      <c r="C79" s="31"/>
      <c r="D79" s="32"/>
      <c r="E79" s="21" t="s">
        <v>15</v>
      </c>
      <c r="F79" s="22">
        <v>1</v>
      </c>
      <c r="G79" s="23">
        <f>+G10</f>
        <v>0</v>
      </c>
      <c r="H79" s="24"/>
      <c r="I79" s="25">
        <v>70</v>
      </c>
      <c r="J79" s="25">
        <v>30</v>
      </c>
    </row>
    <row r="80" spans="1:10" ht="42" customHeight="1">
      <c r="A80" s="33" t="s">
        <v>9</v>
      </c>
      <c r="B80" s="34"/>
      <c r="C80" s="34"/>
      <c r="D80" s="35"/>
      <c r="E80" s="16" t="s">
        <v>10</v>
      </c>
      <c r="F80" s="17" t="s">
        <v>10</v>
      </c>
      <c r="G80" s="18">
        <f>G79</f>
        <v>0</v>
      </c>
      <c r="I80" s="15">
        <v>71</v>
      </c>
      <c r="J80" s="15">
        <v>90</v>
      </c>
    </row>
    <row r="81" ht="42" customHeight="1"/>
    <row r="82" ht="42" customHeight="1"/>
  </sheetData>
  <sheetProtection password="FD80" sheet="1" objects="1" scenarios="1"/>
  <mergeCells count="30">
    <mergeCell ref="A9:D9"/>
    <mergeCell ref="F3:G3"/>
    <mergeCell ref="F4:G4"/>
    <mergeCell ref="F5:G5"/>
    <mergeCell ref="A7:G7"/>
    <mergeCell ref="B8:G8"/>
    <mergeCell ref="A80:D80"/>
    <mergeCell ref="A10:D10"/>
    <mergeCell ref="A11:D11"/>
    <mergeCell ref="A12:D12"/>
    <mergeCell ref="A13:D13"/>
    <mergeCell ref="B14:D14"/>
    <mergeCell ref="C15:D15"/>
    <mergeCell ref="C68:D68"/>
    <mergeCell ref="A48:D48"/>
    <mergeCell ref="B49:D49"/>
    <mergeCell ref="C50:D50"/>
    <mergeCell ref="A53:D53"/>
    <mergeCell ref="A54:D54"/>
    <mergeCell ref="A55:D55"/>
    <mergeCell ref="B56:D56"/>
    <mergeCell ref="C57:D57"/>
    <mergeCell ref="B62:D62"/>
    <mergeCell ref="C63:D63"/>
    <mergeCell ref="B67:D67"/>
    <mergeCell ref="B72:D72"/>
    <mergeCell ref="C73:D73"/>
    <mergeCell ref="A77:D77"/>
    <mergeCell ref="A78:D78"/>
    <mergeCell ref="A79:D7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2020-09-03T04:25:00Z</dcterms:created>
  <dcterms:modified xsi:type="dcterms:W3CDTF">2020-09-03T04:29:01Z</dcterms:modified>
</cp:coreProperties>
</file>